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0" i="1" l="1"/>
  <c r="N29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" i="1"/>
  <c r="N22" i="1" s="1"/>
</calcChain>
</file>

<file path=xl/sharedStrings.xml><?xml version="1.0" encoding="utf-8"?>
<sst xmlns="http://schemas.openxmlformats.org/spreadsheetml/2006/main" count="64" uniqueCount="37">
  <si>
    <t>GWAS of unrelated individuals</t>
  </si>
  <si>
    <t>STUDY</t>
  </si>
  <si>
    <t>MEN</t>
  </si>
  <si>
    <t>WOMEN</t>
  </si>
  <si>
    <t>TOTAL</t>
  </si>
  <si>
    <t>n</t>
  </si>
  <si>
    <t>mean</t>
  </si>
  <si>
    <t>SD</t>
  </si>
  <si>
    <t>median</t>
  </si>
  <si>
    <t>min</t>
  </si>
  <si>
    <t>max</t>
  </si>
  <si>
    <t>N</t>
  </si>
  <si>
    <t>ARIC</t>
  </si>
  <si>
    <t>COLAUS</t>
  </si>
  <si>
    <t>EGCUT1</t>
  </si>
  <si>
    <t>EGCUT2</t>
  </si>
  <si>
    <t>EPIC</t>
  </si>
  <si>
    <t>EUNN</t>
  </si>
  <si>
    <t>Fenland</t>
  </si>
  <si>
    <t>Hypergenes - cases</t>
  </si>
  <si>
    <t>Hypergenes - controls</t>
  </si>
  <si>
    <t>KORAF3</t>
  </si>
  <si>
    <t>KORAF4</t>
  </si>
  <si>
    <t>LifeLines</t>
  </si>
  <si>
    <t>LOLIPOP</t>
  </si>
  <si>
    <t>NFBC66</t>
  </si>
  <si>
    <t>SCCS</t>
  </si>
  <si>
    <t>SHIP</t>
  </si>
  <si>
    <t>SHIP-Trend</t>
  </si>
  <si>
    <t>TwinsUK</t>
  </si>
  <si>
    <t>NA</t>
  </si>
  <si>
    <t>Trio look-ups</t>
  </si>
  <si>
    <t>QIMR</t>
  </si>
  <si>
    <t>FamHS</t>
  </si>
  <si>
    <t>FHS</t>
  </si>
  <si>
    <t>ALSPAC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</si>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</sst>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0" fontId="1" fillId="0" borderId="9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0" xfId="0" applyFill="1"/>
    <xf numFmtId="0" fontId="0" fillId="0" borderId="9" xfId="0" applyFill="1" applyBorder="1"/>
    <xf numFmtId="0" fontId="2" fillId="0" borderId="9" xfId="0" applyFont="1" applyFill="1" applyBorder="1"/>
    <xf numFmtId="0" fontId="3" fillId="0" borderId="10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9" xfId="0" applyFont="1" applyFill="1" applyBorder="1"/>
    <xf numFmtId="0" fontId="2" fillId="0" borderId="10" xfId="0" applyFont="1" applyFill="1" applyBorder="1"/>
    <xf numFmtId="0" fontId="4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wrapText="1"/>
    </xf>
    <xf numFmtId="2" fontId="3" fillId="0" borderId="0" xfId="0" applyNumberFormat="1" applyFont="1" applyFill="1" applyBorder="1"/>
    <xf numFmtId="2" fontId="3" fillId="0" borderId="11" xfId="0" applyNumberFormat="1" applyFont="1" applyFill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3" fillId="0" borderId="12" xfId="0" applyFont="1" applyFill="1" applyBorder="1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9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9" xfId="0" applyBorder="1"/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tan/Documents/email_attachments/in/SuppTabPOE_27Sep2013_F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S1"/>
      <sheetName val="Table S2"/>
      <sheetName val="Table S3"/>
    </sheetNames>
    <sheetDataSet>
      <sheetData sheetId="0" refreshError="1">
        <row r="29">
          <cell r="B29">
            <v>1785</v>
          </cell>
          <cell r="H29">
            <v>1964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25" sqref="A25:N25"/>
    </sheetView>
  </sheetViews>
  <sheetFormatPr defaultRowHeight="15" x14ac:dyDescent="0.25"/>
  <sheetData>
    <row r="1" spans="1:14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57" t="s">
        <v>1</v>
      </c>
      <c r="B2" s="59" t="s">
        <v>2</v>
      </c>
      <c r="C2" s="60"/>
      <c r="D2" s="60"/>
      <c r="E2" s="60"/>
      <c r="F2" s="60"/>
      <c r="G2" s="61"/>
      <c r="H2" s="59" t="s">
        <v>3</v>
      </c>
      <c r="I2" s="60"/>
      <c r="J2" s="60"/>
      <c r="K2" s="60"/>
      <c r="L2" s="60"/>
      <c r="M2" s="61"/>
      <c r="N2" s="1" t="s">
        <v>4</v>
      </c>
    </row>
    <row r="3" spans="1:14" x14ac:dyDescent="0.25">
      <c r="A3" s="58"/>
      <c r="B3" s="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2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5" t="s">
        <v>11</v>
      </c>
    </row>
    <row r="4" spans="1:14" x14ac:dyDescent="0.25">
      <c r="A4" s="6" t="s">
        <v>12</v>
      </c>
      <c r="B4" s="7">
        <v>4179</v>
      </c>
      <c r="C4" s="8">
        <v>27.48</v>
      </c>
      <c r="D4" s="8">
        <v>4.01</v>
      </c>
      <c r="E4" s="8">
        <v>26.97</v>
      </c>
      <c r="F4" s="8">
        <v>17.21</v>
      </c>
      <c r="G4" s="9">
        <v>56.26</v>
      </c>
      <c r="H4" s="7">
        <v>4675</v>
      </c>
      <c r="I4" s="8">
        <v>26.63</v>
      </c>
      <c r="J4" s="8">
        <v>5.52</v>
      </c>
      <c r="K4" s="8">
        <v>25.45</v>
      </c>
      <c r="L4" s="8">
        <v>14.38</v>
      </c>
      <c r="M4" s="9">
        <v>55.2</v>
      </c>
      <c r="N4" s="10">
        <f>B4+H4</f>
        <v>8854</v>
      </c>
    </row>
    <row r="5" spans="1:14" x14ac:dyDescent="0.25">
      <c r="A5" s="6" t="s">
        <v>13</v>
      </c>
      <c r="B5" s="7">
        <v>2547</v>
      </c>
      <c r="C5" s="8">
        <v>26.64</v>
      </c>
      <c r="D5" s="8">
        <v>4.1900000000000004</v>
      </c>
      <c r="E5" s="8">
        <v>26.2</v>
      </c>
      <c r="F5" s="8">
        <v>11.7</v>
      </c>
      <c r="G5" s="9">
        <v>81.099999999999994</v>
      </c>
      <c r="H5" s="7">
        <v>2862</v>
      </c>
      <c r="I5" s="8">
        <v>25.15</v>
      </c>
      <c r="J5" s="8">
        <v>4.91</v>
      </c>
      <c r="K5" s="8">
        <v>24.2</v>
      </c>
      <c r="L5" s="8">
        <v>8.1</v>
      </c>
      <c r="M5" s="9">
        <v>59.2</v>
      </c>
      <c r="N5" s="11">
        <f t="shared" ref="N5:N21" si="0">B5+H5</f>
        <v>5409</v>
      </c>
    </row>
    <row r="6" spans="1:14" x14ac:dyDescent="0.25">
      <c r="A6" s="12" t="s">
        <v>14</v>
      </c>
      <c r="B6" s="13">
        <v>2953</v>
      </c>
      <c r="C6" s="14">
        <v>26.99</v>
      </c>
      <c r="D6" s="14">
        <v>4.82</v>
      </c>
      <c r="E6" s="14">
        <v>26.4</v>
      </c>
      <c r="F6" s="14">
        <v>14.79</v>
      </c>
      <c r="G6" s="15">
        <v>59.63</v>
      </c>
      <c r="H6" s="13">
        <v>3474</v>
      </c>
      <c r="I6" s="14">
        <v>27.14</v>
      </c>
      <c r="J6" s="14">
        <v>5.79</v>
      </c>
      <c r="K6" s="14">
        <v>26.23</v>
      </c>
      <c r="L6" s="16">
        <v>11.51</v>
      </c>
      <c r="M6" s="15">
        <v>56.14</v>
      </c>
      <c r="N6" s="17">
        <f t="shared" si="0"/>
        <v>6427</v>
      </c>
    </row>
    <row r="7" spans="1:14" x14ac:dyDescent="0.25">
      <c r="A7" s="12" t="s">
        <v>15</v>
      </c>
      <c r="B7" s="13">
        <v>926</v>
      </c>
      <c r="C7" s="14">
        <v>26.07</v>
      </c>
      <c r="D7" s="14">
        <v>4.3499999999999996</v>
      </c>
      <c r="E7" s="14">
        <v>25.59</v>
      </c>
      <c r="F7" s="14">
        <v>16.14</v>
      </c>
      <c r="G7" s="15">
        <v>48.3</v>
      </c>
      <c r="H7" s="13">
        <v>938</v>
      </c>
      <c r="I7" s="14">
        <v>25.99</v>
      </c>
      <c r="J7" s="14">
        <v>5.89</v>
      </c>
      <c r="K7" s="14">
        <v>24.74</v>
      </c>
      <c r="L7" s="14">
        <v>15.62</v>
      </c>
      <c r="M7" s="15">
        <v>58.4</v>
      </c>
      <c r="N7" s="17">
        <f t="shared" si="0"/>
        <v>1864</v>
      </c>
    </row>
    <row r="8" spans="1:14" x14ac:dyDescent="0.25">
      <c r="A8" s="6" t="s">
        <v>16</v>
      </c>
      <c r="B8" s="7">
        <v>1130</v>
      </c>
      <c r="C8" s="8">
        <v>26.62</v>
      </c>
      <c r="D8" s="8">
        <v>3.21</v>
      </c>
      <c r="E8" s="8">
        <v>26.22</v>
      </c>
      <c r="F8" s="8">
        <v>16.850000000000001</v>
      </c>
      <c r="G8" s="9">
        <v>42.06</v>
      </c>
      <c r="H8" s="7">
        <v>1284</v>
      </c>
      <c r="I8" s="8">
        <v>26.19</v>
      </c>
      <c r="J8" s="8">
        <v>4.3899999999999997</v>
      </c>
      <c r="K8" s="8">
        <v>25.5</v>
      </c>
      <c r="L8" s="8">
        <v>16.09</v>
      </c>
      <c r="M8" s="9">
        <v>47.57</v>
      </c>
      <c r="N8" s="11">
        <f t="shared" si="0"/>
        <v>2414</v>
      </c>
    </row>
    <row r="9" spans="1:14" x14ac:dyDescent="0.25">
      <c r="A9" s="6" t="s">
        <v>17</v>
      </c>
      <c r="B9" s="7">
        <v>216</v>
      </c>
      <c r="C9" s="8">
        <v>28.04</v>
      </c>
      <c r="D9" s="8">
        <v>4.2699999999999996</v>
      </c>
      <c r="E9" s="8">
        <v>28.06</v>
      </c>
      <c r="F9" s="8">
        <v>17.440000000000001</v>
      </c>
      <c r="G9" s="9">
        <v>46.36</v>
      </c>
      <c r="H9" s="7">
        <v>191</v>
      </c>
      <c r="I9" s="8">
        <v>26.45</v>
      </c>
      <c r="J9" s="8">
        <v>6.01</v>
      </c>
      <c r="K9" s="8">
        <v>25.04</v>
      </c>
      <c r="L9" s="8">
        <v>15.27</v>
      </c>
      <c r="M9" s="9">
        <v>50.41</v>
      </c>
      <c r="N9" s="11">
        <f t="shared" si="0"/>
        <v>407</v>
      </c>
    </row>
    <row r="10" spans="1:14" x14ac:dyDescent="0.25">
      <c r="A10" s="6" t="s">
        <v>18</v>
      </c>
      <c r="B10" s="7">
        <v>597</v>
      </c>
      <c r="C10" s="8">
        <v>27.62</v>
      </c>
      <c r="D10" s="8">
        <v>4.07</v>
      </c>
      <c r="E10" s="8">
        <v>27.27</v>
      </c>
      <c r="F10" s="8">
        <v>18.62</v>
      </c>
      <c r="G10" s="9">
        <v>56.66</v>
      </c>
      <c r="H10" s="7">
        <v>760</v>
      </c>
      <c r="I10" s="8">
        <v>26.68</v>
      </c>
      <c r="J10" s="8">
        <v>5.46</v>
      </c>
      <c r="K10" s="8">
        <v>25.44</v>
      </c>
      <c r="L10" s="8">
        <v>17.27</v>
      </c>
      <c r="M10" s="9">
        <v>55.39</v>
      </c>
      <c r="N10" s="11">
        <f t="shared" si="0"/>
        <v>1357</v>
      </c>
    </row>
    <row r="11" spans="1:14" x14ac:dyDescent="0.25">
      <c r="A11" s="6" t="s">
        <v>19</v>
      </c>
      <c r="B11" s="7">
        <v>1190</v>
      </c>
      <c r="C11" s="8">
        <v>27.42</v>
      </c>
      <c r="D11" s="8">
        <v>3.52</v>
      </c>
      <c r="E11" s="8">
        <v>27.13</v>
      </c>
      <c r="F11" s="8">
        <v>16</v>
      </c>
      <c r="G11" s="9">
        <v>47.43</v>
      </c>
      <c r="H11" s="7">
        <v>598</v>
      </c>
      <c r="I11" s="8">
        <v>26.85</v>
      </c>
      <c r="J11" s="8">
        <v>4.8600000000000003</v>
      </c>
      <c r="K11" s="8">
        <v>26.21</v>
      </c>
      <c r="L11" s="8">
        <v>17.45</v>
      </c>
      <c r="M11" s="9">
        <v>46.32</v>
      </c>
      <c r="N11" s="11">
        <f t="shared" si="0"/>
        <v>1788</v>
      </c>
    </row>
    <row r="12" spans="1:14" x14ac:dyDescent="0.25">
      <c r="A12" s="18" t="s">
        <v>20</v>
      </c>
      <c r="B12" s="19">
        <v>1072</v>
      </c>
      <c r="C12" s="20">
        <v>25.95</v>
      </c>
      <c r="D12" s="20">
        <v>3.27</v>
      </c>
      <c r="E12" s="20">
        <v>25.59</v>
      </c>
      <c r="F12" s="20">
        <v>10.15</v>
      </c>
      <c r="G12" s="21">
        <v>40.770000000000003</v>
      </c>
      <c r="H12" s="19">
        <v>766</v>
      </c>
      <c r="I12" s="20">
        <v>24.98</v>
      </c>
      <c r="J12" s="20">
        <v>3.73</v>
      </c>
      <c r="K12" s="20">
        <v>24.6</v>
      </c>
      <c r="L12" s="20">
        <v>16.53</v>
      </c>
      <c r="M12" s="21">
        <v>41.35</v>
      </c>
      <c r="N12" s="22">
        <f t="shared" si="0"/>
        <v>1838</v>
      </c>
    </row>
    <row r="13" spans="1:14" x14ac:dyDescent="0.25">
      <c r="A13" s="18" t="s">
        <v>21</v>
      </c>
      <c r="B13" s="19">
        <v>809</v>
      </c>
      <c r="C13" s="20">
        <v>27.69</v>
      </c>
      <c r="D13" s="20">
        <v>3.45</v>
      </c>
      <c r="E13" s="20">
        <v>27.29</v>
      </c>
      <c r="F13" s="20">
        <v>18.73</v>
      </c>
      <c r="G13" s="21">
        <v>40.67</v>
      </c>
      <c r="H13" s="19">
        <v>827</v>
      </c>
      <c r="I13" s="20">
        <v>26.98</v>
      </c>
      <c r="J13" s="20">
        <v>4.6399999999999997</v>
      </c>
      <c r="K13" s="20">
        <v>26.4</v>
      </c>
      <c r="L13" s="20">
        <v>16.71</v>
      </c>
      <c r="M13" s="21">
        <v>45.43</v>
      </c>
      <c r="N13" s="22">
        <f t="shared" si="0"/>
        <v>1636</v>
      </c>
    </row>
    <row r="14" spans="1:14" x14ac:dyDescent="0.25">
      <c r="A14" s="23" t="s">
        <v>22</v>
      </c>
      <c r="B14" s="19">
        <v>883</v>
      </c>
      <c r="C14" s="20">
        <v>27.99</v>
      </c>
      <c r="D14" s="20">
        <v>3.91</v>
      </c>
      <c r="E14" s="20">
        <v>27.59</v>
      </c>
      <c r="F14" s="20">
        <v>18.309999999999999</v>
      </c>
      <c r="G14" s="20">
        <v>55.11</v>
      </c>
      <c r="H14" s="19">
        <v>928</v>
      </c>
      <c r="I14" s="20">
        <v>27.49</v>
      </c>
      <c r="J14" s="20">
        <v>5.07</v>
      </c>
      <c r="K14" s="20">
        <v>26.78</v>
      </c>
      <c r="L14" s="20">
        <v>18.21</v>
      </c>
      <c r="M14" s="21">
        <v>51.22</v>
      </c>
      <c r="N14" s="22">
        <f t="shared" si="0"/>
        <v>1811</v>
      </c>
    </row>
    <row r="15" spans="1:14" x14ac:dyDescent="0.25">
      <c r="A15" s="23" t="s">
        <v>23</v>
      </c>
      <c r="B15" s="24">
        <v>3478</v>
      </c>
      <c r="C15" s="25">
        <v>26.61</v>
      </c>
      <c r="D15" s="25">
        <v>3.65</v>
      </c>
      <c r="E15" s="25">
        <v>26.15</v>
      </c>
      <c r="F15" s="25">
        <v>14.43</v>
      </c>
      <c r="G15" s="25">
        <v>48.9</v>
      </c>
      <c r="H15" s="24">
        <v>4641</v>
      </c>
      <c r="I15" s="25">
        <v>25.94</v>
      </c>
      <c r="J15" s="25">
        <v>4.6900000000000004</v>
      </c>
      <c r="K15" s="25">
        <v>25.07</v>
      </c>
      <c r="L15" s="25">
        <v>13.88</v>
      </c>
      <c r="M15" s="26">
        <v>51.75</v>
      </c>
      <c r="N15" s="27">
        <v>8119</v>
      </c>
    </row>
    <row r="16" spans="1:14" x14ac:dyDescent="0.25">
      <c r="A16" s="23" t="s">
        <v>24</v>
      </c>
      <c r="B16" s="28">
        <v>678</v>
      </c>
      <c r="C16" s="20">
        <v>27.8</v>
      </c>
      <c r="D16" s="20">
        <v>4.4400000000000004</v>
      </c>
      <c r="E16" s="20">
        <v>27.25</v>
      </c>
      <c r="F16" s="20">
        <v>18.010000000000002</v>
      </c>
      <c r="G16" s="20">
        <v>46.42</v>
      </c>
      <c r="H16" s="28">
        <v>249</v>
      </c>
      <c r="I16" s="20">
        <v>26.65</v>
      </c>
      <c r="J16" s="20">
        <v>5.0999999999999996</v>
      </c>
      <c r="K16" s="20">
        <v>25.37</v>
      </c>
      <c r="L16" s="20">
        <v>17.670000000000002</v>
      </c>
      <c r="M16" s="21">
        <v>47.91</v>
      </c>
      <c r="N16" s="22">
        <f t="shared" si="0"/>
        <v>927</v>
      </c>
    </row>
    <row r="17" spans="1:14" x14ac:dyDescent="0.25">
      <c r="A17" s="18" t="s">
        <v>25</v>
      </c>
      <c r="B17" s="19">
        <v>2505</v>
      </c>
      <c r="C17" s="20">
        <v>25.18</v>
      </c>
      <c r="D17" s="20">
        <v>3.62</v>
      </c>
      <c r="E17" s="20">
        <v>24.86</v>
      </c>
      <c r="F17" s="20">
        <v>15.32</v>
      </c>
      <c r="G17" s="21">
        <v>47.58</v>
      </c>
      <c r="H17" s="19">
        <v>2626</v>
      </c>
      <c r="I17" s="20">
        <v>24.16</v>
      </c>
      <c r="J17" s="20">
        <v>4.68</v>
      </c>
      <c r="K17" s="20">
        <v>23.13</v>
      </c>
      <c r="L17" s="20">
        <v>15.43</v>
      </c>
      <c r="M17" s="21">
        <v>54.35</v>
      </c>
      <c r="N17" s="22">
        <f t="shared" si="0"/>
        <v>5131</v>
      </c>
    </row>
    <row r="18" spans="1:14" x14ac:dyDescent="0.25">
      <c r="A18" s="18" t="s">
        <v>26</v>
      </c>
      <c r="B18" s="19">
        <v>532</v>
      </c>
      <c r="C18" s="20">
        <v>25.16</v>
      </c>
      <c r="D18" s="20">
        <v>3.67</v>
      </c>
      <c r="E18" s="20">
        <v>24.69</v>
      </c>
      <c r="F18" s="20">
        <v>16.43</v>
      </c>
      <c r="G18" s="21">
        <v>40.35</v>
      </c>
      <c r="H18" s="19">
        <v>318</v>
      </c>
      <c r="I18" s="20">
        <v>23.72</v>
      </c>
      <c r="J18" s="20">
        <v>4.6900000000000004</v>
      </c>
      <c r="K18" s="20">
        <v>22.54</v>
      </c>
      <c r="L18" s="20">
        <v>14.1</v>
      </c>
      <c r="M18" s="21">
        <v>48.87</v>
      </c>
      <c r="N18" s="22">
        <f t="shared" si="0"/>
        <v>850</v>
      </c>
    </row>
    <row r="19" spans="1:14" x14ac:dyDescent="0.25">
      <c r="A19" s="6" t="s">
        <v>27</v>
      </c>
      <c r="B19" s="7">
        <v>2005</v>
      </c>
      <c r="C19" s="8">
        <v>27.68</v>
      </c>
      <c r="D19" s="8">
        <v>4.04</v>
      </c>
      <c r="E19" s="8">
        <v>27.41</v>
      </c>
      <c r="F19" s="8">
        <v>18.059999999999999</v>
      </c>
      <c r="G19" s="9">
        <v>48.07</v>
      </c>
      <c r="H19" s="7">
        <v>2065</v>
      </c>
      <c r="I19" s="8">
        <v>26.92</v>
      </c>
      <c r="J19" s="8">
        <v>5.31</v>
      </c>
      <c r="K19" s="8">
        <v>26.16</v>
      </c>
      <c r="L19" s="8">
        <v>16.100000000000001</v>
      </c>
      <c r="M19" s="9">
        <v>52.4</v>
      </c>
      <c r="N19" s="11">
        <f t="shared" si="0"/>
        <v>4070</v>
      </c>
    </row>
    <row r="20" spans="1:14" x14ac:dyDescent="0.25">
      <c r="A20" s="6" t="s">
        <v>28</v>
      </c>
      <c r="B20" s="19">
        <v>432</v>
      </c>
      <c r="C20" s="29">
        <v>27.81174</v>
      </c>
      <c r="D20" s="29">
        <v>3.7960790000000002</v>
      </c>
      <c r="E20" s="29">
        <v>27.733560000000001</v>
      </c>
      <c r="F20" s="29">
        <v>17.737169999999999</v>
      </c>
      <c r="G20" s="30">
        <v>43.875070000000001</v>
      </c>
      <c r="H20" s="19">
        <v>554</v>
      </c>
      <c r="I20" s="29">
        <v>26.98752</v>
      </c>
      <c r="J20" s="29">
        <v>5.0775319999999997</v>
      </c>
      <c r="K20" s="29">
        <v>26.32151</v>
      </c>
      <c r="L20" s="29">
        <v>18.489719999999998</v>
      </c>
      <c r="M20" s="30">
        <v>53.626539999999999</v>
      </c>
      <c r="N20" s="11">
        <f t="shared" si="0"/>
        <v>986</v>
      </c>
    </row>
    <row r="21" spans="1:14" x14ac:dyDescent="0.25">
      <c r="A21" s="31" t="s">
        <v>29</v>
      </c>
      <c r="B21" s="32">
        <v>0</v>
      </c>
      <c r="C21" s="33" t="s">
        <v>30</v>
      </c>
      <c r="D21" s="33" t="s">
        <v>30</v>
      </c>
      <c r="E21" s="33" t="s">
        <v>30</v>
      </c>
      <c r="F21" s="33" t="s">
        <v>30</v>
      </c>
      <c r="G21" s="34" t="s">
        <v>30</v>
      </c>
      <c r="H21" s="32">
        <v>2204</v>
      </c>
      <c r="I21" s="33">
        <v>25.02</v>
      </c>
      <c r="J21" s="33">
        <v>4.8</v>
      </c>
      <c r="K21" s="33">
        <v>24.06</v>
      </c>
      <c r="L21" s="33">
        <v>13.22</v>
      </c>
      <c r="M21" s="34">
        <v>52.71</v>
      </c>
      <c r="N21" s="35">
        <f t="shared" si="0"/>
        <v>2204</v>
      </c>
    </row>
    <row r="22" spans="1:14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>
        <f>SUM(N4:N21)</f>
        <v>56092</v>
      </c>
    </row>
    <row r="25" spans="1:14" x14ac:dyDescent="0.25">
      <c r="A25" s="63" t="s">
        <v>31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x14ac:dyDescent="0.25">
      <c r="A26" s="57" t="s">
        <v>1</v>
      </c>
      <c r="B26" s="59" t="s">
        <v>2</v>
      </c>
      <c r="C26" s="60"/>
      <c r="D26" s="60"/>
      <c r="E26" s="60"/>
      <c r="F26" s="60"/>
      <c r="G26" s="61"/>
      <c r="H26" s="59" t="s">
        <v>3</v>
      </c>
      <c r="I26" s="60"/>
      <c r="J26" s="60"/>
      <c r="K26" s="60"/>
      <c r="L26" s="60"/>
      <c r="M26" s="61"/>
      <c r="N26" s="1" t="s">
        <v>4</v>
      </c>
    </row>
    <row r="27" spans="1:14" x14ac:dyDescent="0.25">
      <c r="A27" s="58"/>
      <c r="B27" s="2" t="s">
        <v>5</v>
      </c>
      <c r="C27" s="3" t="s">
        <v>6</v>
      </c>
      <c r="D27" s="3" t="s">
        <v>7</v>
      </c>
      <c r="E27" s="3" t="s">
        <v>8</v>
      </c>
      <c r="F27" s="3" t="s">
        <v>9</v>
      </c>
      <c r="G27" s="4" t="s">
        <v>10</v>
      </c>
      <c r="H27" s="2" t="s">
        <v>5</v>
      </c>
      <c r="I27" s="3" t="s">
        <v>6</v>
      </c>
      <c r="J27" s="3" t="s">
        <v>7</v>
      </c>
      <c r="K27" s="3" t="s">
        <v>8</v>
      </c>
      <c r="L27" s="3" t="s">
        <v>9</v>
      </c>
      <c r="M27" s="4" t="s">
        <v>10</v>
      </c>
      <c r="N27" s="5" t="s">
        <v>11</v>
      </c>
    </row>
    <row r="28" spans="1:14" x14ac:dyDescent="0.25">
      <c r="A28" s="38" t="s">
        <v>32</v>
      </c>
      <c r="B28" s="39">
        <v>1394</v>
      </c>
      <c r="C28" s="40">
        <v>25.88</v>
      </c>
      <c r="D28" s="40">
        <v>4.24</v>
      </c>
      <c r="E28" s="40">
        <v>25.49</v>
      </c>
      <c r="F28" s="40">
        <v>13.64</v>
      </c>
      <c r="G28" s="41">
        <v>60.92</v>
      </c>
      <c r="H28" s="39">
        <v>2043</v>
      </c>
      <c r="I28" s="40">
        <v>24.9</v>
      </c>
      <c r="J28" s="40">
        <v>5.14</v>
      </c>
      <c r="K28" s="40">
        <v>23.8</v>
      </c>
      <c r="L28" s="40">
        <v>11.28</v>
      </c>
      <c r="M28" s="41">
        <v>64.52</v>
      </c>
      <c r="N28" s="42">
        <v>3437</v>
      </c>
    </row>
    <row r="29" spans="1:14" x14ac:dyDescent="0.25">
      <c r="A29" s="43" t="s">
        <v>33</v>
      </c>
      <c r="B29" s="44">
        <v>1785</v>
      </c>
      <c r="C29" s="45">
        <v>27.998000000000001</v>
      </c>
      <c r="D29" s="45">
        <v>4.6360000000000001</v>
      </c>
      <c r="E29" s="45">
        <v>27.302</v>
      </c>
      <c r="F29" s="45">
        <v>15.96</v>
      </c>
      <c r="G29" s="46">
        <v>63.567</v>
      </c>
      <c r="H29" s="44">
        <v>1964</v>
      </c>
      <c r="I29" s="45">
        <v>27.510999999999999</v>
      </c>
      <c r="J29" s="45">
        <v>6.1387</v>
      </c>
      <c r="K29" s="45">
        <v>26.236000000000001</v>
      </c>
      <c r="L29" s="45">
        <v>16.114000000000001</v>
      </c>
      <c r="M29" s="46">
        <v>55.143999999999998</v>
      </c>
      <c r="N29" s="17">
        <f>'[1]Table S1'!B29+'[1]Table S1'!H29</f>
        <v>3749</v>
      </c>
    </row>
    <row r="30" spans="1:14" x14ac:dyDescent="0.25">
      <c r="A30" s="47" t="s">
        <v>34</v>
      </c>
      <c r="B30" s="48">
        <v>1585</v>
      </c>
      <c r="C30" s="49">
        <v>27.494</v>
      </c>
      <c r="D30" s="49">
        <v>4.3856400000000004</v>
      </c>
      <c r="E30" s="49">
        <v>26.911999999999999</v>
      </c>
      <c r="F30" s="49">
        <v>17.0153</v>
      </c>
      <c r="G30" s="50">
        <v>50.087000000000003</v>
      </c>
      <c r="H30" s="48">
        <v>1769</v>
      </c>
      <c r="I30" s="49">
        <v>25.131</v>
      </c>
      <c r="J30" s="49">
        <v>5.6824000000000003</v>
      </c>
      <c r="K30" s="49">
        <v>23.559000000000001</v>
      </c>
      <c r="L30" s="49">
        <v>15.547000000000001</v>
      </c>
      <c r="M30" s="50">
        <v>60.524999999999999</v>
      </c>
      <c r="N30" s="51">
        <f>H30+B30</f>
        <v>3354</v>
      </c>
    </row>
    <row r="31" spans="1:14" x14ac:dyDescent="0.25">
      <c r="A31" s="47" t="s">
        <v>35</v>
      </c>
      <c r="B31" s="13">
        <v>3079</v>
      </c>
      <c r="C31" s="14">
        <v>16.100000000000001</v>
      </c>
      <c r="D31" s="14">
        <v>1.89</v>
      </c>
      <c r="E31" s="14">
        <v>15.72</v>
      </c>
      <c r="F31" s="14">
        <v>11.78</v>
      </c>
      <c r="G31" s="15">
        <v>28.28</v>
      </c>
      <c r="H31" s="13">
        <v>2997</v>
      </c>
      <c r="I31" s="14">
        <v>16.36</v>
      </c>
      <c r="J31" s="14">
        <v>2.17</v>
      </c>
      <c r="K31" s="14">
        <v>15.92</v>
      </c>
      <c r="L31" s="14">
        <v>10.85</v>
      </c>
      <c r="M31" s="15">
        <v>31.65</v>
      </c>
      <c r="N31" s="17">
        <v>6076</v>
      </c>
    </row>
    <row r="32" spans="1:14" x14ac:dyDescent="0.25">
      <c r="A32" s="52" t="s">
        <v>36</v>
      </c>
      <c r="B32" s="53">
        <v>1533</v>
      </c>
      <c r="C32" s="54">
        <v>26.97</v>
      </c>
      <c r="D32" s="54">
        <v>4.3099999999999996</v>
      </c>
      <c r="E32" s="54">
        <v>26.49</v>
      </c>
      <c r="F32" s="54">
        <v>16.11</v>
      </c>
      <c r="G32" s="55">
        <v>48.46</v>
      </c>
      <c r="H32" s="53">
        <v>1722</v>
      </c>
      <c r="I32" s="54">
        <v>26.44</v>
      </c>
      <c r="J32" s="54">
        <v>5.63</v>
      </c>
      <c r="K32" s="54">
        <v>25.28</v>
      </c>
      <c r="L32" s="54">
        <v>13.16</v>
      </c>
      <c r="M32" s="55">
        <v>71.349999999999994</v>
      </c>
      <c r="N32" s="56">
        <v>3255</v>
      </c>
    </row>
  </sheetData>
  <mergeCells count="8">
    <mergeCell ref="A26:A27"/>
    <mergeCell ref="B26:G26"/>
    <mergeCell ref="H26:M26"/>
    <mergeCell ref="A1:N1"/>
    <mergeCell ref="A2:A3"/>
    <mergeCell ref="B2:G2"/>
    <mergeCell ref="H2:M2"/>
    <mergeCell ref="A25:N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</dc:creator>
  <cp:lastModifiedBy>Zoltan</cp:lastModifiedBy>
  <dcterms:created xsi:type="dcterms:W3CDTF">2014-04-06T15:19:51Z</dcterms:created>
  <dcterms:modified xsi:type="dcterms:W3CDTF">2014-04-06T15:33:49Z</dcterms:modified>
</cp:coreProperties>
</file>